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27.2.2025\Old Computer data\Desktop Apr-20\Abdelaziz\Proposals\AICS\AICS 2026\Submitted documents\PRFs\Lot B\Medicines\"/>
    </mc:Choice>
  </mc:AlternateContent>
  <xr:revisionPtr revIDLastSave="0" documentId="13_ncr:1_{22025888-0850-46DD-B0BE-63D63F26A7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Log" sheetId="9" r:id="rId1"/>
  </sheets>
  <definedNames>
    <definedName name="_xlnm._FilterDatabase" localSheetId="0" hidden="1">MedLog!$A$3:$N$72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/>
  <c r="M4" i="9"/>
  <c r="L4" i="9"/>
  <c r="L5" i="9" l="1"/>
  <c r="M5" i="9"/>
  <c r="L6" i="9"/>
  <c r="M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L52" i="9"/>
  <c r="M52" i="9"/>
  <c r="L53" i="9"/>
  <c r="M53" i="9"/>
  <c r="L54" i="9"/>
  <c r="M54" i="9"/>
  <c r="L55" i="9"/>
  <c r="M55" i="9"/>
  <c r="L56" i="9"/>
  <c r="M56" i="9"/>
  <c r="L57" i="9"/>
  <c r="M57" i="9"/>
  <c r="L58" i="9"/>
  <c r="M58" i="9"/>
  <c r="L59" i="9"/>
  <c r="M59" i="9"/>
  <c r="L60" i="9"/>
  <c r="M60" i="9"/>
  <c r="L61" i="9"/>
  <c r="M61" i="9"/>
  <c r="L62" i="9"/>
  <c r="M62" i="9"/>
  <c r="L63" i="9"/>
  <c r="M63" i="9"/>
  <c r="L64" i="9"/>
  <c r="M64" i="9"/>
  <c r="L68" i="9"/>
  <c r="M68" i="9"/>
  <c r="L69" i="9"/>
  <c r="M69" i="9"/>
  <c r="L71" i="9" l="1"/>
  <c r="M71" i="9" l="1"/>
  <c r="K71" i="9" l="1"/>
  <c r="J71" i="9" l="1"/>
  <c r="L72" i="9" l="1"/>
</calcChain>
</file>

<file path=xl/sharedStrings.xml><?xml version="1.0" encoding="utf-8"?>
<sst xmlns="http://schemas.openxmlformats.org/spreadsheetml/2006/main" count="216" uniqueCount="102">
  <si>
    <t>Line Number</t>
  </si>
  <si>
    <t>Name of Pharmaceutical, RDT, and/or Kit</t>
  </si>
  <si>
    <t>Strength/ Dosage Form</t>
  </si>
  <si>
    <t>Total Quantity Requested</t>
  </si>
  <si>
    <t>Reason for Use</t>
  </si>
  <si>
    <t>Size of Container (Unit of Issue (U/I) Requested</t>
  </si>
  <si>
    <t>Supplier Specific Size of Container (Unit of Issue (U/I) Available</t>
  </si>
  <si>
    <t>Supplier Specific Quantity of Containers (number of bottles, vials) to Reach Total Quantity Requested</t>
  </si>
  <si>
    <t>Cost per Container or U/I (USD)</t>
  </si>
  <si>
    <t>Total Cost (USD) (quantity x cost) FORMULA</t>
  </si>
  <si>
    <t>Unit Pce Total</t>
  </si>
  <si>
    <t>TOTAL USD</t>
  </si>
  <si>
    <t>Quantity of Containers (number of bottles, vials) to Reach Total Quantity Requested</t>
  </si>
  <si>
    <t>Cost per Container or U/I (SDG)</t>
  </si>
  <si>
    <t>Total Cost (SDG) (quantity x cost) FORMULA</t>
  </si>
  <si>
    <t>Total SDG</t>
  </si>
  <si>
    <t>Total USD</t>
  </si>
  <si>
    <t>Remarks/Expiration/Possible Substitution</t>
  </si>
  <si>
    <t>Vial</t>
  </si>
  <si>
    <t>pcs</t>
  </si>
  <si>
    <t>box</t>
  </si>
  <si>
    <t>Acetyle salicylic acid 75mg</t>
  </si>
  <si>
    <t>tab</t>
  </si>
  <si>
    <t>Acetyle salicylic acid 100mg</t>
  </si>
  <si>
    <t>Artefan 20\120mg *6</t>
  </si>
  <si>
    <t>Artefan 80\480mg *24</t>
  </si>
  <si>
    <t>Amilodapine 5mg</t>
  </si>
  <si>
    <t>Amilodapine 10mg</t>
  </si>
  <si>
    <t>Amoxicillin 500mg</t>
  </si>
  <si>
    <t>cap</t>
  </si>
  <si>
    <t>Amoxcilin 250mg</t>
  </si>
  <si>
    <t>Amoxcilin 125mg\5ml</t>
  </si>
  <si>
    <t>bott</t>
  </si>
  <si>
    <t>Amoxicillin \clavulanic acid 1G</t>
  </si>
  <si>
    <t>Amoxicillin 500mg\clavulanic acid 125mg</t>
  </si>
  <si>
    <t>Azithromycin 250mg</t>
  </si>
  <si>
    <t>Azithromycin 500mg</t>
  </si>
  <si>
    <t>antiscorpine</t>
  </si>
  <si>
    <t>amp</t>
  </si>
  <si>
    <t>antisnake</t>
  </si>
  <si>
    <t>antirabies</t>
  </si>
  <si>
    <t>Azithromicin 200mg\5ml</t>
  </si>
  <si>
    <t>Cefixime 400mg</t>
  </si>
  <si>
    <t>Ciprofloxacin 500mg</t>
  </si>
  <si>
    <t>Dextrose 5% 500ml</t>
  </si>
  <si>
    <t>Diclofenac 75mg</t>
  </si>
  <si>
    <t xml:space="preserve">Doxycycline </t>
  </si>
  <si>
    <t>Folic acid 5mg</t>
  </si>
  <si>
    <t>Ferrous sulfate 200mg +folic acid</t>
  </si>
  <si>
    <t>Furosemide 40mg</t>
  </si>
  <si>
    <t>Furosemide 10mg\ml-2ml</t>
  </si>
  <si>
    <t>Glimpride 2mg</t>
  </si>
  <si>
    <t>Glimpride 3mg</t>
  </si>
  <si>
    <t>Glimpride 4mg</t>
  </si>
  <si>
    <t>Ibuprofen 200mg</t>
  </si>
  <si>
    <t>Ibuprofen 400mg</t>
  </si>
  <si>
    <t>strip</t>
  </si>
  <si>
    <t>Ibuprfen40mg\ml</t>
  </si>
  <si>
    <t>Insulin mixed</t>
  </si>
  <si>
    <t>Iron syrup 125mg \5ml</t>
  </si>
  <si>
    <t>Lidocaine 2%</t>
  </si>
  <si>
    <t>Metronidazole 250mg</t>
  </si>
  <si>
    <t>Metronidazole 500mg</t>
  </si>
  <si>
    <t>Metronidazole oral suspension200mg\5ml</t>
  </si>
  <si>
    <t>Metoclopramide hcl 10mg\2ml</t>
  </si>
  <si>
    <t>Oral Rehydration salt</t>
  </si>
  <si>
    <t>sachet</t>
  </si>
  <si>
    <t>Paracitamol 125mg5ml</t>
  </si>
  <si>
    <t>Paracitamol 500mg</t>
  </si>
  <si>
    <t>Ringer lactate 500ml</t>
  </si>
  <si>
    <t>Sodium chloride 500ml</t>
  </si>
  <si>
    <t>Sodium chloride 1l</t>
  </si>
  <si>
    <t>salbuamol inheler</t>
  </si>
  <si>
    <t>Tatracycine ointment</t>
  </si>
  <si>
    <t>tube</t>
  </si>
  <si>
    <t>Vitamine A 200000IU</t>
  </si>
  <si>
    <t>Vitamine B compound</t>
  </si>
  <si>
    <t>Water for inj 5ml</t>
  </si>
  <si>
    <t>Zinc Sulfate syrup 20mg\5ml</t>
  </si>
  <si>
    <t>Examination gloves</t>
  </si>
  <si>
    <t>BOX\100</t>
  </si>
  <si>
    <t>Guaz roll</t>
  </si>
  <si>
    <t>ROLL</t>
  </si>
  <si>
    <t>Cotton roll</t>
  </si>
  <si>
    <t>canula size 20</t>
  </si>
  <si>
    <t>canula size 22</t>
  </si>
  <si>
    <t>Canula size 24</t>
  </si>
  <si>
    <t>Ceftrixone 1g</t>
  </si>
  <si>
    <t>Face mask</t>
  </si>
  <si>
    <t>vicryl sutuers 2-0</t>
  </si>
  <si>
    <t>Strip of 10 tab</t>
  </si>
  <si>
    <t>Strip of 6 tab</t>
  </si>
  <si>
    <t>Strip of 14 tab</t>
  </si>
  <si>
    <t>Strip of 10 cap</t>
  </si>
  <si>
    <t>Metformin 500mg</t>
  </si>
  <si>
    <t>PV iodine</t>
  </si>
  <si>
    <t xml:space="preserve">Paracetamol infusion </t>
  </si>
  <si>
    <t>bottle</t>
  </si>
  <si>
    <t xml:space="preserve">Artesunate 60 mg </t>
  </si>
  <si>
    <t>vial</t>
  </si>
  <si>
    <t xml:space="preserve">Artesunate 120 mg </t>
  </si>
  <si>
    <t>PHARMACEUTICAL/MEDICAL SUPPLY REQUEST WORKSHEET - PR-SUD-KRT-2026-0089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</si>
</sst>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SDG]\ #,##0.00"/>
    <numFmt numFmtId="169" formatCode="0.0"/>
  </numFmts>
  <fonts count="9" x14ac:knownFonts="1">
    <font>
      <sz val="10"/>
      <name val="Arial"/>
    </font>
    <font>
      <b/>
      <sz val="10"/>
      <name val="Arial"/>
      <family val="2"/>
    </font>
    <font>
      <b/>
      <sz val="16"/>
      <color rgb="FF202DAF"/>
      <name val="Malgun Gothic"/>
      <family val="2"/>
    </font>
    <font>
      <b/>
      <sz val="11"/>
      <color rgb="FF202DAF"/>
      <name val="Malgun Gothic"/>
      <family val="2"/>
    </font>
    <font>
      <b/>
      <sz val="11"/>
      <name val="Malgun Gothic"/>
      <family val="2"/>
    </font>
    <font>
      <b/>
      <sz val="18"/>
      <color rgb="FF202DAF"/>
      <name val="Malgun Gothic"/>
      <family val="2"/>
    </font>
    <font>
      <b/>
      <sz val="11"/>
      <color rgb="FF000000"/>
      <name val="Calibri"/>
      <family val="2"/>
    </font>
    <font>
      <sz val="11"/>
      <name val="Malgun Gothic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8" fontId="4" fillId="4" borderId="2" xfId="0" applyNumberFormat="1" applyFont="1" applyFill="1" applyBorder="1" applyAlignment="1">
      <alignment vertical="center"/>
    </xf>
    <xf numFmtId="8" fontId="4" fillId="4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2" xfId="0" applyFont="1" applyFill="1" applyBorder="1" applyAlignment="1" applyProtection="1">
      <alignment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8" fontId="3" fillId="4" borderId="2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3" fontId="3" fillId="5" borderId="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8" fontId="4" fillId="3" borderId="2" xfId="0" applyNumberFormat="1" applyFont="1" applyFill="1" applyBorder="1" applyAlignment="1" applyProtection="1">
      <alignment vertical="center" wrapText="1"/>
      <protection locked="0"/>
    </xf>
    <xf numFmtId="164" fontId="4" fillId="4" borderId="2" xfId="0" applyNumberFormat="1" applyFont="1" applyFill="1" applyBorder="1" applyAlignment="1">
      <alignment vertical="center" wrapText="1"/>
    </xf>
    <xf numFmtId="8" fontId="4" fillId="4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3" fontId="3" fillId="6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8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9" fontId="4" fillId="8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149679</xdr:rowOff>
    </xdr:from>
    <xdr:to>
      <xdr:col>1</xdr:col>
      <xdr:colOff>1277056</xdr:colOff>
      <xdr:row>0</xdr:row>
      <xdr:rowOff>771471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AB9172-F3F5-4D49-9B5C-FE09B80D27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857" y="149679"/>
          <a:ext cx="1866699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367393</xdr:colOff>
      <xdr:row>0</xdr:row>
      <xdr:rowOff>95250</xdr:rowOff>
    </xdr:from>
    <xdr:to>
      <xdr:col>13</xdr:col>
      <xdr:colOff>943516</xdr:colOff>
      <xdr:row>0</xdr:row>
      <xdr:rowOff>717042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D0100-8679-4CB1-B604-BE408F82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0" y="95250"/>
          <a:ext cx="576123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0"/>
  <sheetViews>
    <sheetView tabSelected="1" zoomScale="66" zoomScaleNormal="66" workbookViewId="0">
      <pane ySplit="3" topLeftCell="A4" activePane="bottomLeft" state="frozen"/>
      <selection pane="bottomLeft" activeCell="D7" sqref="D7"/>
    </sheetView>
  </sheetViews>
  <sheetFormatPr defaultColWidth="0" defaultRowHeight="14.5" zeroHeight="1" x14ac:dyDescent="0.35"/>
  <cols>
    <col min="1" max="1" width="10" style="13" customWidth="1"/>
    <col min="2" max="2" width="52.6328125" style="13" customWidth="1"/>
    <col min="3" max="3" width="28" style="13" customWidth="1"/>
    <col min="4" max="4" width="16.54296875" style="33" customWidth="1"/>
    <col min="5" max="5" width="3.26953125" style="34" hidden="1" customWidth="1"/>
    <col min="6" max="6" width="19.6328125" style="34" customWidth="1"/>
    <col min="7" max="7" width="18.54296875" style="13" customWidth="1"/>
    <col min="8" max="8" width="17.26953125" style="13" customWidth="1"/>
    <col min="9" max="10" width="18.54296875" style="13" customWidth="1"/>
    <col min="11" max="11" width="18.26953125" style="13" customWidth="1"/>
    <col min="12" max="12" width="28.453125" style="20" customWidth="1"/>
    <col min="13" max="13" width="19.453125" style="13" customWidth="1"/>
    <col min="14" max="14" width="30.81640625" style="14" customWidth="1"/>
    <col min="15" max="16384" width="8.81640625" style="3" hidden="1"/>
  </cols>
  <sheetData>
    <row r="1" spans="1:14" ht="62.25" customHeight="1" x14ac:dyDescent="0.3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14" ht="28.9" customHeight="1" x14ac:dyDescent="0.3">
      <c r="A2" s="54" t="s">
        <v>0</v>
      </c>
      <c r="B2" s="56" t="s">
        <v>1</v>
      </c>
      <c r="C2" s="58" t="s">
        <v>2</v>
      </c>
      <c r="D2" s="60" t="s">
        <v>3</v>
      </c>
      <c r="E2" s="60" t="s">
        <v>4</v>
      </c>
      <c r="F2" s="60" t="s">
        <v>5</v>
      </c>
      <c r="G2" s="47" t="s">
        <v>12</v>
      </c>
      <c r="H2" s="47" t="s">
        <v>6</v>
      </c>
      <c r="I2" s="47" t="s">
        <v>7</v>
      </c>
      <c r="J2" s="47" t="s">
        <v>13</v>
      </c>
      <c r="K2" s="47" t="s">
        <v>8</v>
      </c>
      <c r="L2" s="37" t="s">
        <v>14</v>
      </c>
      <c r="M2" s="39" t="s">
        <v>9</v>
      </c>
      <c r="N2" s="39" t="s">
        <v>17</v>
      </c>
    </row>
    <row r="3" spans="1:14" ht="109.15" customHeight="1" x14ac:dyDescent="0.3">
      <c r="A3" s="55"/>
      <c r="B3" s="57"/>
      <c r="C3" s="59"/>
      <c r="D3" s="61"/>
      <c r="E3" s="61"/>
      <c r="F3" s="61"/>
      <c r="G3" s="48"/>
      <c r="H3" s="48"/>
      <c r="I3" s="48"/>
      <c r="J3" s="48"/>
      <c r="K3" s="48"/>
      <c r="L3" s="38"/>
      <c r="M3" s="40"/>
      <c r="N3" s="40"/>
    </row>
    <row r="4" spans="1:14" s="27" customFormat="1" ht="17" x14ac:dyDescent="0.3">
      <c r="A4" s="23">
        <v>1</v>
      </c>
      <c r="B4" s="28" t="s">
        <v>21</v>
      </c>
      <c r="C4" s="30" t="s">
        <v>22</v>
      </c>
      <c r="D4" s="35">
        <v>7500</v>
      </c>
      <c r="E4" s="35"/>
      <c r="F4" s="35" t="s">
        <v>90</v>
      </c>
      <c r="G4" s="36">
        <v>750</v>
      </c>
      <c r="H4" s="4"/>
      <c r="I4" s="5"/>
      <c r="J4" s="5"/>
      <c r="K4" s="24"/>
      <c r="L4" s="25">
        <f>J4*D4</f>
        <v>0</v>
      </c>
      <c r="M4" s="26">
        <f>K4*D4</f>
        <v>0</v>
      </c>
      <c r="N4" s="4"/>
    </row>
    <row r="5" spans="1:14" s="27" customFormat="1" ht="17" x14ac:dyDescent="0.3">
      <c r="A5" s="23">
        <v>2</v>
      </c>
      <c r="B5" s="28" t="s">
        <v>23</v>
      </c>
      <c r="C5" s="30" t="s">
        <v>22</v>
      </c>
      <c r="D5" s="35">
        <v>7500</v>
      </c>
      <c r="E5" s="35"/>
      <c r="F5" s="35" t="s">
        <v>90</v>
      </c>
      <c r="G5" s="36">
        <v>750</v>
      </c>
      <c r="H5" s="4"/>
      <c r="I5" s="5"/>
      <c r="J5" s="5"/>
      <c r="K5" s="24"/>
      <c r="L5" s="25">
        <f t="shared" ref="L5:L68" si="0">J5*D5</f>
        <v>0</v>
      </c>
      <c r="M5" s="26">
        <f t="shared" ref="M5:M68" si="1">K5*D5</f>
        <v>0</v>
      </c>
      <c r="N5" s="4"/>
    </row>
    <row r="6" spans="1:14" s="27" customFormat="1" ht="17" x14ac:dyDescent="0.3">
      <c r="A6" s="23">
        <v>3</v>
      </c>
      <c r="B6" s="28" t="s">
        <v>24</v>
      </c>
      <c r="C6" s="30" t="s">
        <v>22</v>
      </c>
      <c r="D6" s="35">
        <v>18000</v>
      </c>
      <c r="E6" s="35"/>
      <c r="F6" s="35" t="s">
        <v>91</v>
      </c>
      <c r="G6" s="36">
        <f>D6/6</f>
        <v>3000</v>
      </c>
      <c r="H6" s="4"/>
      <c r="I6" s="5"/>
      <c r="J6" s="5"/>
      <c r="K6" s="24"/>
      <c r="L6" s="25">
        <f t="shared" si="0"/>
        <v>0</v>
      </c>
      <c r="M6" s="26">
        <f t="shared" si="1"/>
        <v>0</v>
      </c>
      <c r="N6" s="4"/>
    </row>
    <row r="7" spans="1:14" s="27" customFormat="1" ht="17" x14ac:dyDescent="0.3">
      <c r="A7" s="23">
        <v>4</v>
      </c>
      <c r="B7" s="28" t="s">
        <v>25</v>
      </c>
      <c r="C7" s="30" t="s">
        <v>22</v>
      </c>
      <c r="D7" s="35">
        <v>24000</v>
      </c>
      <c r="E7" s="35"/>
      <c r="F7" s="35" t="s">
        <v>91</v>
      </c>
      <c r="G7" s="36">
        <f>D7/6</f>
        <v>4000</v>
      </c>
      <c r="H7" s="4"/>
      <c r="I7" s="5"/>
      <c r="J7" s="5"/>
      <c r="K7" s="24"/>
      <c r="L7" s="25">
        <f t="shared" si="0"/>
        <v>0</v>
      </c>
      <c r="M7" s="26">
        <f t="shared" si="1"/>
        <v>0</v>
      </c>
      <c r="N7" s="4"/>
    </row>
    <row r="8" spans="1:14" s="27" customFormat="1" ht="17" x14ac:dyDescent="0.3">
      <c r="A8" s="23">
        <v>5</v>
      </c>
      <c r="B8" s="28" t="s">
        <v>26</v>
      </c>
      <c r="C8" s="30" t="s">
        <v>22</v>
      </c>
      <c r="D8" s="35">
        <v>24000</v>
      </c>
      <c r="E8" s="35"/>
      <c r="F8" s="35" t="s">
        <v>90</v>
      </c>
      <c r="G8" s="36">
        <v>2400</v>
      </c>
      <c r="H8" s="4"/>
      <c r="I8" s="5"/>
      <c r="J8" s="5"/>
      <c r="K8" s="24"/>
      <c r="L8" s="25">
        <f t="shared" si="0"/>
        <v>0</v>
      </c>
      <c r="M8" s="26">
        <f t="shared" si="1"/>
        <v>0</v>
      </c>
      <c r="N8" s="4"/>
    </row>
    <row r="9" spans="1:14" s="27" customFormat="1" ht="17" x14ac:dyDescent="0.3">
      <c r="A9" s="23">
        <v>6</v>
      </c>
      <c r="B9" s="28" t="s">
        <v>27</v>
      </c>
      <c r="C9" s="30" t="s">
        <v>22</v>
      </c>
      <c r="D9" s="35">
        <v>36000</v>
      </c>
      <c r="E9" s="35"/>
      <c r="F9" s="35" t="s">
        <v>90</v>
      </c>
      <c r="G9" s="36">
        <v>3600</v>
      </c>
      <c r="H9" s="4"/>
      <c r="I9" s="5"/>
      <c r="J9" s="5"/>
      <c r="K9" s="24"/>
      <c r="L9" s="25">
        <f t="shared" si="0"/>
        <v>0</v>
      </c>
      <c r="M9" s="26">
        <f t="shared" si="1"/>
        <v>0</v>
      </c>
      <c r="N9" s="4"/>
    </row>
    <row r="10" spans="1:14" s="27" customFormat="1" ht="17" x14ac:dyDescent="0.3">
      <c r="A10" s="23">
        <v>7</v>
      </c>
      <c r="B10" s="28" t="s">
        <v>28</v>
      </c>
      <c r="C10" s="30" t="s">
        <v>29</v>
      </c>
      <c r="D10" s="35">
        <v>36000</v>
      </c>
      <c r="E10" s="35"/>
      <c r="F10" s="35" t="s">
        <v>90</v>
      </c>
      <c r="G10" s="36">
        <v>3600</v>
      </c>
      <c r="H10" s="4"/>
      <c r="I10" s="5"/>
      <c r="J10" s="5"/>
      <c r="K10" s="24"/>
      <c r="L10" s="25">
        <f t="shared" si="0"/>
        <v>0</v>
      </c>
      <c r="M10" s="26">
        <f t="shared" si="1"/>
        <v>0</v>
      </c>
      <c r="N10" s="4"/>
    </row>
    <row r="11" spans="1:14" s="27" customFormat="1" ht="17" x14ac:dyDescent="0.3">
      <c r="A11" s="23">
        <v>8</v>
      </c>
      <c r="B11" s="28" t="s">
        <v>30</v>
      </c>
      <c r="C11" s="30" t="s">
        <v>29</v>
      </c>
      <c r="D11" s="35">
        <v>18000</v>
      </c>
      <c r="E11" s="35"/>
      <c r="F11" s="35" t="s">
        <v>90</v>
      </c>
      <c r="G11" s="36">
        <v>1800</v>
      </c>
      <c r="H11" s="4"/>
      <c r="I11" s="5"/>
      <c r="J11" s="5"/>
      <c r="K11" s="24"/>
      <c r="L11" s="25">
        <f t="shared" si="0"/>
        <v>0</v>
      </c>
      <c r="M11" s="26">
        <f t="shared" si="1"/>
        <v>0</v>
      </c>
      <c r="N11" s="4"/>
    </row>
    <row r="12" spans="1:14" s="27" customFormat="1" ht="17" x14ac:dyDescent="0.3">
      <c r="A12" s="23">
        <v>9</v>
      </c>
      <c r="B12" s="28" t="s">
        <v>31</v>
      </c>
      <c r="C12" s="30" t="s">
        <v>32</v>
      </c>
      <c r="D12" s="35">
        <v>1800</v>
      </c>
      <c r="E12" s="35"/>
      <c r="F12" s="35" t="s">
        <v>32</v>
      </c>
      <c r="G12" s="35">
        <v>1800</v>
      </c>
      <c r="H12" s="4"/>
      <c r="I12" s="5"/>
      <c r="J12" s="5"/>
      <c r="K12" s="24"/>
      <c r="L12" s="25">
        <f t="shared" si="0"/>
        <v>0</v>
      </c>
      <c r="M12" s="26">
        <f t="shared" si="1"/>
        <v>0</v>
      </c>
      <c r="N12" s="4"/>
    </row>
    <row r="13" spans="1:14" s="27" customFormat="1" ht="17" x14ac:dyDescent="0.3">
      <c r="A13" s="23">
        <v>10</v>
      </c>
      <c r="B13" s="28" t="s">
        <v>33</v>
      </c>
      <c r="C13" s="30" t="s">
        <v>22</v>
      </c>
      <c r="D13" s="35">
        <v>10000</v>
      </c>
      <c r="E13" s="35"/>
      <c r="F13" s="35" t="s">
        <v>92</v>
      </c>
      <c r="G13" s="62">
        <v>714.3</v>
      </c>
      <c r="H13" s="4"/>
      <c r="I13" s="5"/>
      <c r="J13" s="5"/>
      <c r="K13" s="24"/>
      <c r="L13" s="25">
        <f t="shared" si="0"/>
        <v>0</v>
      </c>
      <c r="M13" s="26">
        <f t="shared" si="1"/>
        <v>0</v>
      </c>
      <c r="N13" s="4"/>
    </row>
    <row r="14" spans="1:14" s="27" customFormat="1" ht="17" x14ac:dyDescent="0.3">
      <c r="A14" s="23">
        <v>11</v>
      </c>
      <c r="B14" s="28" t="s">
        <v>34</v>
      </c>
      <c r="C14" s="30" t="s">
        <v>22</v>
      </c>
      <c r="D14" s="35">
        <v>7500</v>
      </c>
      <c r="E14" s="35"/>
      <c r="F14" s="35" t="s">
        <v>92</v>
      </c>
      <c r="G14" s="62">
        <v>535.70000000000005</v>
      </c>
      <c r="H14" s="4"/>
      <c r="I14" s="5"/>
      <c r="J14" s="5"/>
      <c r="K14" s="24"/>
      <c r="L14" s="25">
        <f t="shared" si="0"/>
        <v>0</v>
      </c>
      <c r="M14" s="26">
        <f t="shared" si="1"/>
        <v>0</v>
      </c>
      <c r="N14" s="4"/>
    </row>
    <row r="15" spans="1:14" s="27" customFormat="1" ht="17" x14ac:dyDescent="0.3">
      <c r="A15" s="23">
        <v>12</v>
      </c>
      <c r="B15" s="28" t="s">
        <v>35</v>
      </c>
      <c r="C15" s="30" t="s">
        <v>22</v>
      </c>
      <c r="D15" s="35">
        <v>12000</v>
      </c>
      <c r="E15" s="35"/>
      <c r="F15" s="35" t="s">
        <v>90</v>
      </c>
      <c r="G15" s="36">
        <v>1200</v>
      </c>
      <c r="H15" s="4"/>
      <c r="I15" s="5"/>
      <c r="J15" s="5"/>
      <c r="K15" s="24"/>
      <c r="L15" s="25">
        <f t="shared" si="0"/>
        <v>0</v>
      </c>
      <c r="M15" s="26">
        <f t="shared" si="1"/>
        <v>0</v>
      </c>
      <c r="N15" s="4"/>
    </row>
    <row r="16" spans="1:14" s="27" customFormat="1" ht="17" x14ac:dyDescent="0.3">
      <c r="A16" s="23">
        <v>13</v>
      </c>
      <c r="B16" s="28" t="s">
        <v>36</v>
      </c>
      <c r="C16" s="30" t="s">
        <v>22</v>
      </c>
      <c r="D16" s="35">
        <v>7500</v>
      </c>
      <c r="E16" s="35"/>
      <c r="F16" s="35" t="s">
        <v>90</v>
      </c>
      <c r="G16" s="36">
        <v>750</v>
      </c>
      <c r="H16" s="4"/>
      <c r="I16" s="5"/>
      <c r="J16" s="5"/>
      <c r="K16" s="24"/>
      <c r="L16" s="25">
        <f t="shared" si="0"/>
        <v>0</v>
      </c>
      <c r="M16" s="26">
        <f t="shared" si="1"/>
        <v>0</v>
      </c>
      <c r="N16" s="4"/>
    </row>
    <row r="17" spans="1:14" s="27" customFormat="1" ht="17" x14ac:dyDescent="0.3">
      <c r="A17" s="23">
        <v>14</v>
      </c>
      <c r="B17" s="28" t="s">
        <v>37</v>
      </c>
      <c r="C17" s="30" t="s">
        <v>38</v>
      </c>
      <c r="D17" s="35">
        <v>45</v>
      </c>
      <c r="E17" s="35"/>
      <c r="F17" s="35" t="s">
        <v>38</v>
      </c>
      <c r="G17" s="35">
        <v>45</v>
      </c>
      <c r="H17" s="4"/>
      <c r="I17" s="5"/>
      <c r="J17" s="5"/>
      <c r="K17" s="24"/>
      <c r="L17" s="25">
        <f t="shared" si="0"/>
        <v>0</v>
      </c>
      <c r="M17" s="26">
        <f t="shared" si="1"/>
        <v>0</v>
      </c>
      <c r="N17" s="4"/>
    </row>
    <row r="18" spans="1:14" s="27" customFormat="1" ht="17" x14ac:dyDescent="0.3">
      <c r="A18" s="23">
        <v>15</v>
      </c>
      <c r="B18" s="28" t="s">
        <v>39</v>
      </c>
      <c r="C18" s="30" t="s">
        <v>38</v>
      </c>
      <c r="D18" s="35">
        <v>45</v>
      </c>
      <c r="E18" s="35"/>
      <c r="F18" s="35" t="s">
        <v>38</v>
      </c>
      <c r="G18" s="35">
        <v>45</v>
      </c>
      <c r="H18" s="4"/>
      <c r="I18" s="5"/>
      <c r="J18" s="5"/>
      <c r="K18" s="24"/>
      <c r="L18" s="25">
        <f t="shared" si="0"/>
        <v>0</v>
      </c>
      <c r="M18" s="26">
        <f t="shared" si="1"/>
        <v>0</v>
      </c>
      <c r="N18" s="4"/>
    </row>
    <row r="19" spans="1:14" s="27" customFormat="1" ht="17" x14ac:dyDescent="0.3">
      <c r="A19" s="23">
        <v>16</v>
      </c>
      <c r="B19" s="28" t="s">
        <v>40</v>
      </c>
      <c r="C19" s="30" t="s">
        <v>38</v>
      </c>
      <c r="D19" s="35">
        <v>45</v>
      </c>
      <c r="E19" s="35"/>
      <c r="F19" s="35" t="s">
        <v>38</v>
      </c>
      <c r="G19" s="35">
        <v>45</v>
      </c>
      <c r="H19" s="4"/>
      <c r="I19" s="5"/>
      <c r="J19" s="5"/>
      <c r="K19" s="24"/>
      <c r="L19" s="25">
        <f t="shared" si="0"/>
        <v>0</v>
      </c>
      <c r="M19" s="26">
        <f t="shared" si="1"/>
        <v>0</v>
      </c>
      <c r="N19" s="4"/>
    </row>
    <row r="20" spans="1:14" s="27" customFormat="1" ht="17" x14ac:dyDescent="0.3">
      <c r="A20" s="23">
        <v>17</v>
      </c>
      <c r="B20" s="28" t="s">
        <v>41</v>
      </c>
      <c r="C20" s="30" t="s">
        <v>32</v>
      </c>
      <c r="D20" s="35">
        <v>1800</v>
      </c>
      <c r="E20" s="35"/>
      <c r="F20" s="35" t="s">
        <v>32</v>
      </c>
      <c r="G20" s="35">
        <v>1800</v>
      </c>
      <c r="H20" s="4"/>
      <c r="I20" s="5"/>
      <c r="J20" s="5"/>
      <c r="K20" s="24"/>
      <c r="L20" s="25">
        <f t="shared" si="0"/>
        <v>0</v>
      </c>
      <c r="M20" s="26">
        <f t="shared" si="1"/>
        <v>0</v>
      </c>
      <c r="N20" s="4"/>
    </row>
    <row r="21" spans="1:14" s="27" customFormat="1" ht="17" x14ac:dyDescent="0.3">
      <c r="A21" s="23">
        <v>18</v>
      </c>
      <c r="B21" s="28" t="s">
        <v>42</v>
      </c>
      <c r="C21" s="30" t="s">
        <v>29</v>
      </c>
      <c r="D21" s="35">
        <v>7500</v>
      </c>
      <c r="E21" s="35"/>
      <c r="F21" s="35" t="s">
        <v>93</v>
      </c>
      <c r="G21" s="36">
        <v>750</v>
      </c>
      <c r="H21" s="4"/>
      <c r="I21" s="5"/>
      <c r="J21" s="5"/>
      <c r="K21" s="24"/>
      <c r="L21" s="25">
        <f t="shared" si="0"/>
        <v>0</v>
      </c>
      <c r="M21" s="26">
        <f t="shared" si="1"/>
        <v>0</v>
      </c>
      <c r="N21" s="4"/>
    </row>
    <row r="22" spans="1:14" s="27" customFormat="1" ht="17" x14ac:dyDescent="0.3">
      <c r="A22" s="23">
        <v>19</v>
      </c>
      <c r="B22" s="28" t="s">
        <v>43</v>
      </c>
      <c r="C22" s="30" t="s">
        <v>22</v>
      </c>
      <c r="D22" s="35">
        <v>18000</v>
      </c>
      <c r="E22" s="35"/>
      <c r="F22" s="35" t="s">
        <v>90</v>
      </c>
      <c r="G22" s="36">
        <v>1800</v>
      </c>
      <c r="H22" s="4"/>
      <c r="I22" s="5"/>
      <c r="J22" s="5"/>
      <c r="K22" s="24"/>
      <c r="L22" s="25">
        <f t="shared" si="0"/>
        <v>0</v>
      </c>
      <c r="M22" s="26">
        <f t="shared" si="1"/>
        <v>0</v>
      </c>
      <c r="N22" s="4"/>
    </row>
    <row r="23" spans="1:14" s="27" customFormat="1" ht="17" x14ac:dyDescent="0.3">
      <c r="A23" s="23">
        <v>20</v>
      </c>
      <c r="B23" s="28" t="s">
        <v>44</v>
      </c>
      <c r="C23" s="30" t="s">
        <v>32</v>
      </c>
      <c r="D23" s="35">
        <v>750</v>
      </c>
      <c r="E23" s="35"/>
      <c r="F23" s="35" t="s">
        <v>32</v>
      </c>
      <c r="G23" s="36">
        <v>750</v>
      </c>
      <c r="H23" s="4"/>
      <c r="I23" s="5"/>
      <c r="J23" s="5"/>
      <c r="K23" s="24"/>
      <c r="L23" s="25">
        <f t="shared" si="0"/>
        <v>0</v>
      </c>
      <c r="M23" s="26">
        <f t="shared" si="1"/>
        <v>0</v>
      </c>
      <c r="N23" s="4"/>
    </row>
    <row r="24" spans="1:14" s="27" customFormat="1" ht="17" x14ac:dyDescent="0.3">
      <c r="A24" s="23">
        <v>21</v>
      </c>
      <c r="B24" s="28" t="s">
        <v>45</v>
      </c>
      <c r="C24" s="30" t="s">
        <v>38</v>
      </c>
      <c r="D24" s="35">
        <v>7500</v>
      </c>
      <c r="E24" s="35"/>
      <c r="F24" s="35" t="s">
        <v>38</v>
      </c>
      <c r="G24" s="36">
        <v>7500</v>
      </c>
      <c r="H24" s="4"/>
      <c r="I24" s="5"/>
      <c r="J24" s="5"/>
      <c r="K24" s="24"/>
      <c r="L24" s="25">
        <f t="shared" si="0"/>
        <v>0</v>
      </c>
      <c r="M24" s="26">
        <f t="shared" si="1"/>
        <v>0</v>
      </c>
      <c r="N24" s="4"/>
    </row>
    <row r="25" spans="1:14" s="27" customFormat="1" ht="17" x14ac:dyDescent="0.3">
      <c r="A25" s="23">
        <v>22</v>
      </c>
      <c r="B25" s="28" t="s">
        <v>46</v>
      </c>
      <c r="C25" s="30" t="s">
        <v>22</v>
      </c>
      <c r="D25" s="35">
        <v>1500</v>
      </c>
      <c r="E25" s="35"/>
      <c r="F25" s="35" t="s">
        <v>90</v>
      </c>
      <c r="G25" s="36">
        <v>150</v>
      </c>
      <c r="H25" s="4"/>
      <c r="I25" s="5"/>
      <c r="J25" s="5"/>
      <c r="K25" s="24"/>
      <c r="L25" s="25">
        <f t="shared" si="0"/>
        <v>0</v>
      </c>
      <c r="M25" s="26">
        <f t="shared" si="1"/>
        <v>0</v>
      </c>
      <c r="N25" s="4"/>
    </row>
    <row r="26" spans="1:14" s="27" customFormat="1" ht="17" x14ac:dyDescent="0.3">
      <c r="A26" s="23">
        <v>23</v>
      </c>
      <c r="B26" s="28" t="s">
        <v>47</v>
      </c>
      <c r="C26" s="30" t="s">
        <v>22</v>
      </c>
      <c r="D26" s="35">
        <v>18000</v>
      </c>
      <c r="E26" s="35"/>
      <c r="F26" s="35" t="s">
        <v>90</v>
      </c>
      <c r="G26" s="36">
        <v>1800</v>
      </c>
      <c r="H26" s="4"/>
      <c r="I26" s="5"/>
      <c r="J26" s="5"/>
      <c r="K26" s="24"/>
      <c r="L26" s="25">
        <f t="shared" si="0"/>
        <v>0</v>
      </c>
      <c r="M26" s="26">
        <f t="shared" si="1"/>
        <v>0</v>
      </c>
      <c r="N26" s="4"/>
    </row>
    <row r="27" spans="1:14" s="27" customFormat="1" ht="17" x14ac:dyDescent="0.3">
      <c r="A27" s="23">
        <v>24</v>
      </c>
      <c r="B27" s="28" t="s">
        <v>48</v>
      </c>
      <c r="C27" s="30" t="s">
        <v>22</v>
      </c>
      <c r="D27" s="35">
        <v>24000</v>
      </c>
      <c r="E27" s="35"/>
      <c r="F27" s="35" t="s">
        <v>90</v>
      </c>
      <c r="G27" s="36">
        <v>2400</v>
      </c>
      <c r="H27" s="4"/>
      <c r="I27" s="5"/>
      <c r="J27" s="5"/>
      <c r="K27" s="24"/>
      <c r="L27" s="25">
        <f t="shared" si="0"/>
        <v>0</v>
      </c>
      <c r="M27" s="26">
        <f t="shared" si="1"/>
        <v>0</v>
      </c>
      <c r="N27" s="4"/>
    </row>
    <row r="28" spans="1:14" s="27" customFormat="1" ht="17" x14ac:dyDescent="0.3">
      <c r="A28" s="23">
        <v>25</v>
      </c>
      <c r="B28" s="28" t="s">
        <v>49</v>
      </c>
      <c r="C28" s="30" t="s">
        <v>22</v>
      </c>
      <c r="D28" s="35">
        <v>450</v>
      </c>
      <c r="E28" s="35"/>
      <c r="F28" s="35" t="s">
        <v>90</v>
      </c>
      <c r="G28" s="36">
        <v>45</v>
      </c>
      <c r="H28" s="4"/>
      <c r="I28" s="5"/>
      <c r="J28" s="5"/>
      <c r="K28" s="24"/>
      <c r="L28" s="25">
        <f t="shared" si="0"/>
        <v>0</v>
      </c>
      <c r="M28" s="26">
        <f t="shared" si="1"/>
        <v>0</v>
      </c>
      <c r="N28" s="4"/>
    </row>
    <row r="29" spans="1:14" s="27" customFormat="1" ht="17" x14ac:dyDescent="0.3">
      <c r="A29" s="23">
        <v>26</v>
      </c>
      <c r="B29" s="28" t="s">
        <v>50</v>
      </c>
      <c r="C29" s="30" t="s">
        <v>38</v>
      </c>
      <c r="D29" s="35">
        <v>3000</v>
      </c>
      <c r="E29" s="35"/>
      <c r="F29" s="35" t="s">
        <v>38</v>
      </c>
      <c r="G29" s="35">
        <v>3000</v>
      </c>
      <c r="H29" s="4"/>
      <c r="I29" s="5"/>
      <c r="J29" s="5"/>
      <c r="K29" s="24"/>
      <c r="L29" s="25">
        <f t="shared" si="0"/>
        <v>0</v>
      </c>
      <c r="M29" s="26">
        <f t="shared" si="1"/>
        <v>0</v>
      </c>
      <c r="N29" s="4"/>
    </row>
    <row r="30" spans="1:14" s="27" customFormat="1" ht="17" x14ac:dyDescent="0.3">
      <c r="A30" s="23">
        <v>27</v>
      </c>
      <c r="B30" s="28" t="s">
        <v>51</v>
      </c>
      <c r="C30" s="30" t="s">
        <v>22</v>
      </c>
      <c r="D30" s="35">
        <v>24000</v>
      </c>
      <c r="E30" s="35"/>
      <c r="F30" s="35" t="s">
        <v>90</v>
      </c>
      <c r="G30" s="36">
        <v>2400</v>
      </c>
      <c r="H30" s="4"/>
      <c r="I30" s="5"/>
      <c r="J30" s="5"/>
      <c r="K30" s="24"/>
      <c r="L30" s="25">
        <f t="shared" si="0"/>
        <v>0</v>
      </c>
      <c r="M30" s="26">
        <f t="shared" si="1"/>
        <v>0</v>
      </c>
      <c r="N30" s="4"/>
    </row>
    <row r="31" spans="1:14" s="27" customFormat="1" ht="17" x14ac:dyDescent="0.3">
      <c r="A31" s="23">
        <v>28</v>
      </c>
      <c r="B31" s="28" t="s">
        <v>52</v>
      </c>
      <c r="C31" s="30" t="s">
        <v>22</v>
      </c>
      <c r="D31" s="35">
        <v>7500</v>
      </c>
      <c r="E31" s="35"/>
      <c r="F31" s="35" t="s">
        <v>90</v>
      </c>
      <c r="G31" s="36">
        <v>750</v>
      </c>
      <c r="H31" s="4"/>
      <c r="I31" s="5"/>
      <c r="J31" s="5"/>
      <c r="K31" s="24"/>
      <c r="L31" s="25">
        <f t="shared" si="0"/>
        <v>0</v>
      </c>
      <c r="M31" s="26">
        <f t="shared" si="1"/>
        <v>0</v>
      </c>
      <c r="N31" s="4"/>
    </row>
    <row r="32" spans="1:14" s="27" customFormat="1" ht="17" x14ac:dyDescent="0.3">
      <c r="A32" s="23">
        <v>29</v>
      </c>
      <c r="B32" s="28" t="s">
        <v>53</v>
      </c>
      <c r="C32" s="30" t="s">
        <v>22</v>
      </c>
      <c r="D32" s="35">
        <v>45000</v>
      </c>
      <c r="E32" s="35"/>
      <c r="F32" s="35" t="s">
        <v>90</v>
      </c>
      <c r="G32" s="36">
        <v>4500</v>
      </c>
      <c r="H32" s="4"/>
      <c r="I32" s="5"/>
      <c r="J32" s="5"/>
      <c r="K32" s="24"/>
      <c r="L32" s="25">
        <f t="shared" si="0"/>
        <v>0</v>
      </c>
      <c r="M32" s="26">
        <f t="shared" si="1"/>
        <v>0</v>
      </c>
      <c r="N32" s="4"/>
    </row>
    <row r="33" spans="1:14" s="27" customFormat="1" ht="17" x14ac:dyDescent="0.3">
      <c r="A33" s="23">
        <v>30</v>
      </c>
      <c r="B33" s="28" t="s">
        <v>54</v>
      </c>
      <c r="C33" s="30" t="s">
        <v>22</v>
      </c>
      <c r="D33" s="35">
        <v>7500</v>
      </c>
      <c r="E33" s="35"/>
      <c r="F33" s="35" t="s">
        <v>90</v>
      </c>
      <c r="G33" s="36">
        <v>750</v>
      </c>
      <c r="H33" s="4"/>
      <c r="I33" s="5"/>
      <c r="J33" s="5"/>
      <c r="K33" s="24"/>
      <c r="L33" s="25">
        <f t="shared" si="0"/>
        <v>0</v>
      </c>
      <c r="M33" s="26">
        <f t="shared" si="1"/>
        <v>0</v>
      </c>
      <c r="N33" s="4"/>
    </row>
    <row r="34" spans="1:14" s="27" customFormat="1" ht="17" x14ac:dyDescent="0.3">
      <c r="A34" s="23">
        <v>31</v>
      </c>
      <c r="B34" s="28" t="s">
        <v>55</v>
      </c>
      <c r="C34" s="30" t="s">
        <v>56</v>
      </c>
      <c r="D34" s="35">
        <v>7500</v>
      </c>
      <c r="E34" s="35"/>
      <c r="F34" s="35" t="s">
        <v>90</v>
      </c>
      <c r="G34" s="36">
        <v>7500</v>
      </c>
      <c r="H34" s="4"/>
      <c r="I34" s="5"/>
      <c r="J34" s="5"/>
      <c r="K34" s="24"/>
      <c r="L34" s="25">
        <f t="shared" si="0"/>
        <v>0</v>
      </c>
      <c r="M34" s="26">
        <f t="shared" si="1"/>
        <v>0</v>
      </c>
      <c r="N34" s="4"/>
    </row>
    <row r="35" spans="1:14" s="27" customFormat="1" ht="17" x14ac:dyDescent="0.3">
      <c r="A35" s="23">
        <v>32</v>
      </c>
      <c r="B35" s="28" t="s">
        <v>57</v>
      </c>
      <c r="C35" s="30" t="s">
        <v>32</v>
      </c>
      <c r="D35" s="35">
        <v>3000</v>
      </c>
      <c r="E35" s="35"/>
      <c r="F35" s="35" t="s">
        <v>32</v>
      </c>
      <c r="G35" s="35">
        <v>3000</v>
      </c>
      <c r="H35" s="4"/>
      <c r="I35" s="5"/>
      <c r="J35" s="5"/>
      <c r="K35" s="24"/>
      <c r="L35" s="25">
        <f t="shared" si="0"/>
        <v>0</v>
      </c>
      <c r="M35" s="26">
        <f t="shared" si="1"/>
        <v>0</v>
      </c>
      <c r="N35" s="4"/>
    </row>
    <row r="36" spans="1:14" s="27" customFormat="1" ht="17" x14ac:dyDescent="0.3">
      <c r="A36" s="23">
        <v>33</v>
      </c>
      <c r="B36" s="28" t="s">
        <v>58</v>
      </c>
      <c r="C36" s="30" t="s">
        <v>38</v>
      </c>
      <c r="D36" s="35">
        <v>900</v>
      </c>
      <c r="E36" s="35"/>
      <c r="F36" s="35" t="s">
        <v>38</v>
      </c>
      <c r="G36" s="35">
        <v>900</v>
      </c>
      <c r="H36" s="4"/>
      <c r="I36" s="5"/>
      <c r="J36" s="5"/>
      <c r="K36" s="24"/>
      <c r="L36" s="25">
        <f t="shared" si="0"/>
        <v>0</v>
      </c>
      <c r="M36" s="26">
        <f t="shared" si="1"/>
        <v>0</v>
      </c>
      <c r="N36" s="4"/>
    </row>
    <row r="37" spans="1:14" s="27" customFormat="1" ht="17" x14ac:dyDescent="0.3">
      <c r="A37" s="23">
        <v>34</v>
      </c>
      <c r="B37" s="28" t="s">
        <v>59</v>
      </c>
      <c r="C37" s="30" t="s">
        <v>32</v>
      </c>
      <c r="D37" s="35">
        <v>1800</v>
      </c>
      <c r="E37" s="35"/>
      <c r="F37" s="35" t="s">
        <v>32</v>
      </c>
      <c r="G37" s="35">
        <v>1800</v>
      </c>
      <c r="H37" s="4"/>
      <c r="I37" s="5"/>
      <c r="J37" s="5"/>
      <c r="K37" s="24"/>
      <c r="L37" s="25">
        <f t="shared" si="0"/>
        <v>0</v>
      </c>
      <c r="M37" s="26">
        <f t="shared" si="1"/>
        <v>0</v>
      </c>
      <c r="N37" s="4"/>
    </row>
    <row r="38" spans="1:14" s="27" customFormat="1" ht="17" x14ac:dyDescent="0.3">
      <c r="A38" s="23">
        <v>35</v>
      </c>
      <c r="B38" s="28" t="s">
        <v>95</v>
      </c>
      <c r="C38" s="30" t="s">
        <v>32</v>
      </c>
      <c r="D38" s="35">
        <v>1800</v>
      </c>
      <c r="E38" s="35"/>
      <c r="F38" s="35" t="s">
        <v>32</v>
      </c>
      <c r="G38" s="35">
        <v>1800</v>
      </c>
      <c r="H38" s="4"/>
      <c r="I38" s="5"/>
      <c r="J38" s="5"/>
      <c r="K38" s="24"/>
      <c r="L38" s="25">
        <f t="shared" si="0"/>
        <v>0</v>
      </c>
      <c r="M38" s="26">
        <f t="shared" si="1"/>
        <v>0</v>
      </c>
      <c r="N38" s="4"/>
    </row>
    <row r="39" spans="1:14" s="27" customFormat="1" ht="17" x14ac:dyDescent="0.3">
      <c r="A39" s="23">
        <v>36</v>
      </c>
      <c r="B39" s="28" t="s">
        <v>60</v>
      </c>
      <c r="C39" s="30" t="s">
        <v>38</v>
      </c>
      <c r="D39" s="35">
        <v>900</v>
      </c>
      <c r="E39" s="35"/>
      <c r="F39" s="35" t="s">
        <v>38</v>
      </c>
      <c r="G39" s="35">
        <v>900</v>
      </c>
      <c r="H39" s="4"/>
      <c r="I39" s="5"/>
      <c r="J39" s="5"/>
      <c r="K39" s="24"/>
      <c r="L39" s="25">
        <f t="shared" si="0"/>
        <v>0</v>
      </c>
      <c r="M39" s="26">
        <f t="shared" si="1"/>
        <v>0</v>
      </c>
      <c r="N39" s="4"/>
    </row>
    <row r="40" spans="1:14" s="27" customFormat="1" ht="17" x14ac:dyDescent="0.3">
      <c r="A40" s="23">
        <v>37</v>
      </c>
      <c r="B40" s="28" t="s">
        <v>61</v>
      </c>
      <c r="C40" s="30" t="s">
        <v>22</v>
      </c>
      <c r="D40" s="35">
        <v>15000</v>
      </c>
      <c r="E40" s="35"/>
      <c r="F40" s="35" t="s">
        <v>90</v>
      </c>
      <c r="G40" s="36">
        <v>1500</v>
      </c>
      <c r="H40" s="4"/>
      <c r="I40" s="5"/>
      <c r="J40" s="5"/>
      <c r="K40" s="24"/>
      <c r="L40" s="25">
        <f t="shared" si="0"/>
        <v>0</v>
      </c>
      <c r="M40" s="26">
        <f t="shared" si="1"/>
        <v>0</v>
      </c>
      <c r="N40" s="4"/>
    </row>
    <row r="41" spans="1:14" s="27" customFormat="1" ht="17" x14ac:dyDescent="0.3">
      <c r="A41" s="23">
        <v>38</v>
      </c>
      <c r="B41" s="28" t="s">
        <v>62</v>
      </c>
      <c r="C41" s="30" t="s">
        <v>22</v>
      </c>
      <c r="D41" s="35">
        <v>30000</v>
      </c>
      <c r="E41" s="35"/>
      <c r="F41" s="35" t="s">
        <v>90</v>
      </c>
      <c r="G41" s="36">
        <v>3000</v>
      </c>
      <c r="H41" s="4"/>
      <c r="I41" s="5"/>
      <c r="J41" s="5"/>
      <c r="K41" s="24"/>
      <c r="L41" s="25">
        <f t="shared" si="0"/>
        <v>0</v>
      </c>
      <c r="M41" s="26">
        <f t="shared" si="1"/>
        <v>0</v>
      </c>
      <c r="N41" s="4"/>
    </row>
    <row r="42" spans="1:14" s="27" customFormat="1" ht="17" x14ac:dyDescent="0.3">
      <c r="A42" s="23">
        <v>39</v>
      </c>
      <c r="B42" s="28" t="s">
        <v>63</v>
      </c>
      <c r="C42" s="30" t="s">
        <v>32</v>
      </c>
      <c r="D42" s="35">
        <v>3000</v>
      </c>
      <c r="E42" s="35"/>
      <c r="F42" s="35" t="s">
        <v>32</v>
      </c>
      <c r="G42" s="35">
        <v>3000</v>
      </c>
      <c r="H42" s="4"/>
      <c r="I42" s="5"/>
      <c r="J42" s="5"/>
      <c r="K42" s="24"/>
      <c r="L42" s="25">
        <f t="shared" si="0"/>
        <v>0</v>
      </c>
      <c r="M42" s="26">
        <f t="shared" si="1"/>
        <v>0</v>
      </c>
      <c r="N42" s="4"/>
    </row>
    <row r="43" spans="1:14" s="27" customFormat="1" ht="17" x14ac:dyDescent="0.3">
      <c r="A43" s="23">
        <v>40</v>
      </c>
      <c r="B43" s="28" t="s">
        <v>64</v>
      </c>
      <c r="C43" s="30" t="s">
        <v>38</v>
      </c>
      <c r="D43" s="35">
        <v>150</v>
      </c>
      <c r="E43" s="35"/>
      <c r="F43" s="35" t="s">
        <v>38</v>
      </c>
      <c r="G43" s="35">
        <v>150</v>
      </c>
      <c r="H43" s="4"/>
      <c r="I43" s="5"/>
      <c r="J43" s="5"/>
      <c r="K43" s="24"/>
      <c r="L43" s="25">
        <f t="shared" si="0"/>
        <v>0</v>
      </c>
      <c r="M43" s="26">
        <f t="shared" si="1"/>
        <v>0</v>
      </c>
      <c r="N43" s="4"/>
    </row>
    <row r="44" spans="1:14" s="27" customFormat="1" ht="17" x14ac:dyDescent="0.3">
      <c r="A44" s="23">
        <v>41</v>
      </c>
      <c r="B44" s="28" t="s">
        <v>94</v>
      </c>
      <c r="C44" s="30" t="s">
        <v>22</v>
      </c>
      <c r="D44" s="35">
        <v>7500</v>
      </c>
      <c r="E44" s="35"/>
      <c r="F44" s="35" t="s">
        <v>90</v>
      </c>
      <c r="G44" s="36">
        <v>750</v>
      </c>
      <c r="H44" s="4"/>
      <c r="I44" s="5"/>
      <c r="J44" s="5"/>
      <c r="K44" s="24"/>
      <c r="L44" s="25">
        <f t="shared" si="0"/>
        <v>0</v>
      </c>
      <c r="M44" s="26">
        <f t="shared" si="1"/>
        <v>0</v>
      </c>
      <c r="N44" s="4"/>
    </row>
    <row r="45" spans="1:14" s="27" customFormat="1" ht="17" x14ac:dyDescent="0.3">
      <c r="A45" s="23">
        <v>42</v>
      </c>
      <c r="B45" s="28" t="s">
        <v>65</v>
      </c>
      <c r="C45" s="30" t="s">
        <v>66</v>
      </c>
      <c r="D45" s="35">
        <v>3000</v>
      </c>
      <c r="E45" s="35"/>
      <c r="F45" s="35" t="s">
        <v>66</v>
      </c>
      <c r="G45" s="35">
        <v>3000</v>
      </c>
      <c r="H45" s="4"/>
      <c r="I45" s="5"/>
      <c r="J45" s="5"/>
      <c r="K45" s="24"/>
      <c r="L45" s="25">
        <f t="shared" si="0"/>
        <v>0</v>
      </c>
      <c r="M45" s="26">
        <f t="shared" si="1"/>
        <v>0</v>
      </c>
      <c r="N45" s="4"/>
    </row>
    <row r="46" spans="1:14" s="27" customFormat="1" ht="17" x14ac:dyDescent="0.3">
      <c r="A46" s="23">
        <v>43</v>
      </c>
      <c r="B46" s="28" t="s">
        <v>67</v>
      </c>
      <c r="C46" s="30" t="s">
        <v>32</v>
      </c>
      <c r="D46" s="35">
        <v>2000</v>
      </c>
      <c r="E46" s="35"/>
      <c r="F46" s="35" t="s">
        <v>32</v>
      </c>
      <c r="G46" s="35">
        <v>2000</v>
      </c>
      <c r="H46" s="4"/>
      <c r="I46" s="5"/>
      <c r="J46" s="5"/>
      <c r="K46" s="24"/>
      <c r="L46" s="25">
        <f t="shared" si="0"/>
        <v>0</v>
      </c>
      <c r="M46" s="26">
        <f t="shared" si="1"/>
        <v>0</v>
      </c>
      <c r="N46" s="4"/>
    </row>
    <row r="47" spans="1:14" s="27" customFormat="1" ht="17" x14ac:dyDescent="0.3">
      <c r="A47" s="23">
        <v>44</v>
      </c>
      <c r="B47" s="28" t="s">
        <v>68</v>
      </c>
      <c r="C47" s="30" t="s">
        <v>22</v>
      </c>
      <c r="D47" s="35">
        <v>36000</v>
      </c>
      <c r="E47" s="35"/>
      <c r="F47" s="35" t="s">
        <v>90</v>
      </c>
      <c r="G47" s="36">
        <v>3600</v>
      </c>
      <c r="H47" s="4"/>
      <c r="I47" s="5"/>
      <c r="J47" s="5"/>
      <c r="K47" s="24"/>
      <c r="L47" s="25">
        <f t="shared" si="0"/>
        <v>0</v>
      </c>
      <c r="M47" s="26">
        <f t="shared" si="1"/>
        <v>0</v>
      </c>
      <c r="N47" s="4"/>
    </row>
    <row r="48" spans="1:14" s="27" customFormat="1" ht="17" x14ac:dyDescent="0.3">
      <c r="A48" s="23">
        <v>45</v>
      </c>
      <c r="B48" s="28" t="s">
        <v>69</v>
      </c>
      <c r="C48" s="30" t="s">
        <v>32</v>
      </c>
      <c r="D48" s="35">
        <v>900</v>
      </c>
      <c r="E48" s="35"/>
      <c r="F48" s="35" t="s">
        <v>32</v>
      </c>
      <c r="G48" s="35">
        <v>900</v>
      </c>
      <c r="H48" s="4"/>
      <c r="I48" s="5"/>
      <c r="J48" s="5"/>
      <c r="K48" s="24"/>
      <c r="L48" s="25">
        <f t="shared" si="0"/>
        <v>0</v>
      </c>
      <c r="M48" s="26">
        <f t="shared" si="1"/>
        <v>0</v>
      </c>
      <c r="N48" s="4"/>
    </row>
    <row r="49" spans="1:14" s="27" customFormat="1" ht="17" x14ac:dyDescent="0.3">
      <c r="A49" s="23">
        <v>46</v>
      </c>
      <c r="B49" s="28" t="s">
        <v>70</v>
      </c>
      <c r="C49" s="30" t="s">
        <v>32</v>
      </c>
      <c r="D49" s="35">
        <v>750</v>
      </c>
      <c r="E49" s="35"/>
      <c r="F49" s="35" t="s">
        <v>32</v>
      </c>
      <c r="G49" s="35">
        <v>750</v>
      </c>
      <c r="H49" s="4"/>
      <c r="I49" s="5"/>
      <c r="J49" s="5"/>
      <c r="K49" s="24"/>
      <c r="L49" s="25">
        <f t="shared" si="0"/>
        <v>0</v>
      </c>
      <c r="M49" s="26">
        <f t="shared" si="1"/>
        <v>0</v>
      </c>
      <c r="N49" s="4"/>
    </row>
    <row r="50" spans="1:14" s="27" customFormat="1" ht="17" x14ac:dyDescent="0.3">
      <c r="A50" s="23">
        <v>47</v>
      </c>
      <c r="B50" s="28" t="s">
        <v>71</v>
      </c>
      <c r="C50" s="30" t="s">
        <v>32</v>
      </c>
      <c r="D50" s="35">
        <v>300</v>
      </c>
      <c r="E50" s="35"/>
      <c r="F50" s="35" t="s">
        <v>32</v>
      </c>
      <c r="G50" s="35">
        <v>300</v>
      </c>
      <c r="H50" s="4"/>
      <c r="I50" s="5"/>
      <c r="J50" s="5"/>
      <c r="K50" s="24"/>
      <c r="L50" s="25">
        <f t="shared" si="0"/>
        <v>0</v>
      </c>
      <c r="M50" s="26">
        <f t="shared" si="1"/>
        <v>0</v>
      </c>
      <c r="N50" s="4"/>
    </row>
    <row r="51" spans="1:14" s="27" customFormat="1" ht="17" x14ac:dyDescent="0.3">
      <c r="A51" s="23">
        <v>48</v>
      </c>
      <c r="B51" s="28" t="s">
        <v>72</v>
      </c>
      <c r="C51" s="30" t="s">
        <v>32</v>
      </c>
      <c r="D51" s="35">
        <v>450</v>
      </c>
      <c r="E51" s="35"/>
      <c r="F51" s="35" t="s">
        <v>32</v>
      </c>
      <c r="G51" s="35">
        <v>450</v>
      </c>
      <c r="H51" s="4"/>
      <c r="I51" s="5"/>
      <c r="J51" s="5"/>
      <c r="K51" s="24"/>
      <c r="L51" s="25">
        <f t="shared" si="0"/>
        <v>0</v>
      </c>
      <c r="M51" s="26">
        <f t="shared" si="1"/>
        <v>0</v>
      </c>
      <c r="N51" s="4"/>
    </row>
    <row r="52" spans="1:14" s="27" customFormat="1" ht="17" x14ac:dyDescent="0.3">
      <c r="A52" s="23">
        <v>49</v>
      </c>
      <c r="B52" s="28" t="s">
        <v>73</v>
      </c>
      <c r="C52" s="30" t="s">
        <v>74</v>
      </c>
      <c r="D52" s="35">
        <v>450</v>
      </c>
      <c r="E52" s="35"/>
      <c r="F52" s="35" t="s">
        <v>74</v>
      </c>
      <c r="G52" s="35">
        <v>450</v>
      </c>
      <c r="H52" s="4"/>
      <c r="I52" s="5"/>
      <c r="J52" s="5"/>
      <c r="K52" s="24"/>
      <c r="L52" s="25">
        <f t="shared" si="0"/>
        <v>0</v>
      </c>
      <c r="M52" s="26">
        <f t="shared" si="1"/>
        <v>0</v>
      </c>
      <c r="N52" s="4"/>
    </row>
    <row r="53" spans="1:14" s="27" customFormat="1" ht="17" x14ac:dyDescent="0.3">
      <c r="A53" s="23">
        <v>50</v>
      </c>
      <c r="B53" s="28" t="s">
        <v>75</v>
      </c>
      <c r="C53" s="30" t="s">
        <v>22</v>
      </c>
      <c r="D53" s="35">
        <v>18000</v>
      </c>
      <c r="E53" s="35"/>
      <c r="F53" s="35" t="s">
        <v>90</v>
      </c>
      <c r="G53" s="36">
        <v>1800</v>
      </c>
      <c r="H53" s="4"/>
      <c r="I53" s="5"/>
      <c r="J53" s="5"/>
      <c r="K53" s="24"/>
      <c r="L53" s="25">
        <f t="shared" si="0"/>
        <v>0</v>
      </c>
      <c r="M53" s="26">
        <f t="shared" si="1"/>
        <v>0</v>
      </c>
      <c r="N53" s="4"/>
    </row>
    <row r="54" spans="1:14" s="27" customFormat="1" ht="17" x14ac:dyDescent="0.3">
      <c r="A54" s="23">
        <v>51</v>
      </c>
      <c r="B54" s="28" t="s">
        <v>76</v>
      </c>
      <c r="C54" s="30" t="s">
        <v>56</v>
      </c>
      <c r="D54" s="35">
        <v>3000</v>
      </c>
      <c r="E54" s="35"/>
      <c r="F54" s="35" t="s">
        <v>90</v>
      </c>
      <c r="G54" s="36">
        <v>300</v>
      </c>
      <c r="H54" s="4"/>
      <c r="I54" s="5"/>
      <c r="J54" s="5"/>
      <c r="K54" s="24"/>
      <c r="L54" s="25">
        <f t="shared" si="0"/>
        <v>0</v>
      </c>
      <c r="M54" s="26">
        <f t="shared" si="1"/>
        <v>0</v>
      </c>
      <c r="N54" s="4"/>
    </row>
    <row r="55" spans="1:14" s="27" customFormat="1" ht="17" x14ac:dyDescent="0.3">
      <c r="A55" s="23">
        <v>52</v>
      </c>
      <c r="B55" s="28" t="s">
        <v>77</v>
      </c>
      <c r="C55" s="30" t="s">
        <v>38</v>
      </c>
      <c r="D55" s="35">
        <v>7500</v>
      </c>
      <c r="E55" s="35"/>
      <c r="F55" s="35" t="s">
        <v>38</v>
      </c>
      <c r="G55" s="35">
        <v>7500</v>
      </c>
      <c r="H55" s="4"/>
      <c r="I55" s="5"/>
      <c r="J55" s="5"/>
      <c r="K55" s="24"/>
      <c r="L55" s="25">
        <f t="shared" si="0"/>
        <v>0</v>
      </c>
      <c r="M55" s="26">
        <f t="shared" si="1"/>
        <v>0</v>
      </c>
      <c r="N55" s="4"/>
    </row>
    <row r="56" spans="1:14" s="27" customFormat="1" ht="17" x14ac:dyDescent="0.3">
      <c r="A56" s="23">
        <v>53</v>
      </c>
      <c r="B56" s="28" t="s">
        <v>78</v>
      </c>
      <c r="C56" s="30" t="s">
        <v>32</v>
      </c>
      <c r="D56" s="35">
        <v>3000</v>
      </c>
      <c r="E56" s="35"/>
      <c r="F56" s="35" t="s">
        <v>32</v>
      </c>
      <c r="G56" s="35">
        <v>3000</v>
      </c>
      <c r="H56" s="4"/>
      <c r="I56" s="5"/>
      <c r="J56" s="5"/>
      <c r="K56" s="24"/>
      <c r="L56" s="25">
        <f t="shared" si="0"/>
        <v>0</v>
      </c>
      <c r="M56" s="26">
        <f t="shared" si="1"/>
        <v>0</v>
      </c>
      <c r="N56" s="4"/>
    </row>
    <row r="57" spans="1:14" s="27" customFormat="1" ht="17" x14ac:dyDescent="0.3">
      <c r="A57" s="23">
        <v>54</v>
      </c>
      <c r="B57" s="28" t="s">
        <v>79</v>
      </c>
      <c r="C57" s="30" t="s">
        <v>80</v>
      </c>
      <c r="D57" s="35">
        <v>360</v>
      </c>
      <c r="E57" s="35"/>
      <c r="F57" s="35" t="s">
        <v>80</v>
      </c>
      <c r="G57" s="35">
        <v>360</v>
      </c>
      <c r="H57" s="4"/>
      <c r="I57" s="5"/>
      <c r="J57" s="5"/>
      <c r="K57" s="24"/>
      <c r="L57" s="25">
        <f t="shared" si="0"/>
        <v>0</v>
      </c>
      <c r="M57" s="26">
        <f t="shared" si="1"/>
        <v>0</v>
      </c>
      <c r="N57" s="4"/>
    </row>
    <row r="58" spans="1:14" s="27" customFormat="1" ht="17" x14ac:dyDescent="0.3">
      <c r="A58" s="23">
        <v>55</v>
      </c>
      <c r="B58" s="28" t="s">
        <v>81</v>
      </c>
      <c r="C58" s="30" t="s">
        <v>82</v>
      </c>
      <c r="D58" s="35">
        <v>300</v>
      </c>
      <c r="E58" s="35"/>
      <c r="F58" s="35" t="s">
        <v>82</v>
      </c>
      <c r="G58" s="35">
        <v>300</v>
      </c>
      <c r="H58" s="4"/>
      <c r="I58" s="5"/>
      <c r="J58" s="5"/>
      <c r="K58" s="24"/>
      <c r="L58" s="25">
        <f t="shared" si="0"/>
        <v>0</v>
      </c>
      <c r="M58" s="26">
        <f t="shared" si="1"/>
        <v>0</v>
      </c>
      <c r="N58" s="4"/>
    </row>
    <row r="59" spans="1:14" s="27" customFormat="1" ht="17" x14ac:dyDescent="0.3">
      <c r="A59" s="23">
        <v>56</v>
      </c>
      <c r="B59" s="28" t="s">
        <v>83</v>
      </c>
      <c r="C59" s="30" t="s">
        <v>82</v>
      </c>
      <c r="D59" s="35">
        <v>300</v>
      </c>
      <c r="E59" s="35"/>
      <c r="F59" s="35" t="s">
        <v>82</v>
      </c>
      <c r="G59" s="35">
        <v>300</v>
      </c>
      <c r="H59" s="4"/>
      <c r="I59" s="5"/>
      <c r="J59" s="5"/>
      <c r="K59" s="24"/>
      <c r="L59" s="25">
        <f t="shared" si="0"/>
        <v>0</v>
      </c>
      <c r="M59" s="26">
        <f t="shared" si="1"/>
        <v>0</v>
      </c>
      <c r="N59" s="4"/>
    </row>
    <row r="60" spans="1:14" s="27" customFormat="1" ht="17" x14ac:dyDescent="0.3">
      <c r="A60" s="23">
        <v>57</v>
      </c>
      <c r="B60" s="28" t="s">
        <v>84</v>
      </c>
      <c r="C60" s="30" t="s">
        <v>80</v>
      </c>
      <c r="D60" s="35">
        <v>1500</v>
      </c>
      <c r="E60" s="35"/>
      <c r="F60" s="35" t="s">
        <v>80</v>
      </c>
      <c r="G60" s="35">
        <v>1500</v>
      </c>
      <c r="H60" s="4"/>
      <c r="I60" s="5"/>
      <c r="J60" s="5"/>
      <c r="K60" s="24"/>
      <c r="L60" s="25">
        <f t="shared" si="0"/>
        <v>0</v>
      </c>
      <c r="M60" s="26">
        <f t="shared" si="1"/>
        <v>0</v>
      </c>
      <c r="N60" s="4"/>
    </row>
    <row r="61" spans="1:14" s="27" customFormat="1" ht="17" x14ac:dyDescent="0.3">
      <c r="A61" s="23">
        <v>58</v>
      </c>
      <c r="B61" s="28" t="s">
        <v>85</v>
      </c>
      <c r="C61" s="30" t="s">
        <v>80</v>
      </c>
      <c r="D61" s="35">
        <v>1500</v>
      </c>
      <c r="E61" s="35"/>
      <c r="F61" s="35" t="s">
        <v>80</v>
      </c>
      <c r="G61" s="35">
        <v>1500</v>
      </c>
      <c r="H61" s="4"/>
      <c r="I61" s="5"/>
      <c r="J61" s="5"/>
      <c r="K61" s="24"/>
      <c r="L61" s="25">
        <f t="shared" si="0"/>
        <v>0</v>
      </c>
      <c r="M61" s="26">
        <f t="shared" si="1"/>
        <v>0</v>
      </c>
      <c r="N61" s="4"/>
    </row>
    <row r="62" spans="1:14" s="27" customFormat="1" ht="17" x14ac:dyDescent="0.3">
      <c r="A62" s="23">
        <v>59</v>
      </c>
      <c r="B62" s="28" t="s">
        <v>86</v>
      </c>
      <c r="C62" s="30" t="s">
        <v>80</v>
      </c>
      <c r="D62" s="35">
        <v>1500</v>
      </c>
      <c r="E62" s="35"/>
      <c r="F62" s="35" t="s">
        <v>80</v>
      </c>
      <c r="G62" s="35">
        <v>1500</v>
      </c>
      <c r="H62" s="4"/>
      <c r="I62" s="5"/>
      <c r="J62" s="5"/>
      <c r="K62" s="24"/>
      <c r="L62" s="25">
        <f t="shared" si="0"/>
        <v>0</v>
      </c>
      <c r="M62" s="26">
        <f t="shared" si="1"/>
        <v>0</v>
      </c>
      <c r="N62" s="4"/>
    </row>
    <row r="63" spans="1:14" s="27" customFormat="1" ht="17" x14ac:dyDescent="0.3">
      <c r="A63" s="23">
        <v>60</v>
      </c>
      <c r="B63" s="28" t="s">
        <v>87</v>
      </c>
      <c r="C63" s="30" t="s">
        <v>18</v>
      </c>
      <c r="D63" s="35">
        <v>2000</v>
      </c>
      <c r="E63" s="35"/>
      <c r="F63" s="35" t="s">
        <v>18</v>
      </c>
      <c r="G63" s="35">
        <v>2000</v>
      </c>
      <c r="H63" s="4"/>
      <c r="I63" s="5"/>
      <c r="J63" s="5"/>
      <c r="K63" s="24"/>
      <c r="L63" s="25">
        <f t="shared" si="0"/>
        <v>0</v>
      </c>
      <c r="M63" s="26">
        <f t="shared" si="1"/>
        <v>0</v>
      </c>
      <c r="N63" s="4"/>
    </row>
    <row r="64" spans="1:14" s="27" customFormat="1" ht="17" x14ac:dyDescent="0.3">
      <c r="A64" s="23">
        <v>61</v>
      </c>
      <c r="B64" s="28" t="s">
        <v>88</v>
      </c>
      <c r="C64" s="30" t="s">
        <v>20</v>
      </c>
      <c r="D64" s="35">
        <v>432</v>
      </c>
      <c r="E64" s="35"/>
      <c r="F64" s="35" t="s">
        <v>20</v>
      </c>
      <c r="G64" s="35">
        <v>432</v>
      </c>
      <c r="H64" s="4"/>
      <c r="I64" s="5"/>
      <c r="J64" s="5"/>
      <c r="K64" s="24"/>
      <c r="L64" s="25">
        <f t="shared" si="0"/>
        <v>0</v>
      </c>
      <c r="M64" s="26">
        <f t="shared" si="1"/>
        <v>0</v>
      </c>
      <c r="N64" s="4"/>
    </row>
    <row r="65" spans="1:14" s="27" customFormat="1" ht="17" x14ac:dyDescent="0.3">
      <c r="A65" s="23">
        <v>62</v>
      </c>
      <c r="B65" s="28" t="s">
        <v>89</v>
      </c>
      <c r="C65" s="30" t="s">
        <v>19</v>
      </c>
      <c r="D65" s="35">
        <v>450</v>
      </c>
      <c r="E65" s="35"/>
      <c r="F65" s="35" t="s">
        <v>19</v>
      </c>
      <c r="G65" s="35">
        <v>450</v>
      </c>
      <c r="H65" s="4"/>
      <c r="I65" s="5"/>
      <c r="J65" s="5"/>
      <c r="K65" s="24"/>
      <c r="L65" s="25"/>
      <c r="M65" s="26"/>
      <c r="N65" s="4"/>
    </row>
    <row r="66" spans="1:14" s="27" customFormat="1" ht="17" x14ac:dyDescent="0.3">
      <c r="A66" s="23">
        <v>63</v>
      </c>
      <c r="B66" s="28" t="s">
        <v>96</v>
      </c>
      <c r="C66" s="30" t="s">
        <v>97</v>
      </c>
      <c r="D66" s="35">
        <v>1000</v>
      </c>
      <c r="E66" s="35"/>
      <c r="F66" s="35" t="s">
        <v>97</v>
      </c>
      <c r="G66" s="35">
        <v>1000</v>
      </c>
      <c r="H66" s="4"/>
      <c r="I66" s="5"/>
      <c r="J66" s="5"/>
      <c r="K66" s="24"/>
      <c r="L66" s="25"/>
      <c r="M66" s="26"/>
      <c r="N66" s="4"/>
    </row>
    <row r="67" spans="1:14" s="27" customFormat="1" ht="17" x14ac:dyDescent="0.3">
      <c r="A67" s="23">
        <v>64</v>
      </c>
      <c r="B67" s="28" t="s">
        <v>98</v>
      </c>
      <c r="C67" s="30" t="s">
        <v>99</v>
      </c>
      <c r="D67" s="35">
        <v>500</v>
      </c>
      <c r="E67" s="35"/>
      <c r="F67" s="35" t="s">
        <v>99</v>
      </c>
      <c r="G67" s="35">
        <v>500</v>
      </c>
      <c r="H67" s="4"/>
      <c r="I67" s="5"/>
      <c r="J67" s="5"/>
      <c r="K67" s="24"/>
      <c r="L67" s="25"/>
      <c r="M67" s="26"/>
      <c r="N67" s="4"/>
    </row>
    <row r="68" spans="1:14" s="27" customFormat="1" ht="17" x14ac:dyDescent="0.3">
      <c r="A68" s="23">
        <v>65</v>
      </c>
      <c r="B68" s="28" t="s">
        <v>100</v>
      </c>
      <c r="C68" s="30" t="s">
        <v>99</v>
      </c>
      <c r="D68" s="35">
        <v>300</v>
      </c>
      <c r="E68" s="35"/>
      <c r="F68" s="35" t="s">
        <v>99</v>
      </c>
      <c r="G68" s="35">
        <v>300</v>
      </c>
      <c r="H68" s="4"/>
      <c r="I68" s="5"/>
      <c r="J68" s="5"/>
      <c r="K68" s="24"/>
      <c r="L68" s="25">
        <f t="shared" si="0"/>
        <v>0</v>
      </c>
      <c r="M68" s="26">
        <f t="shared" si="1"/>
        <v>0</v>
      </c>
      <c r="N68" s="4"/>
    </row>
    <row r="69" spans="1:14" s="27" customFormat="1" ht="17" x14ac:dyDescent="0.25">
      <c r="A69" s="23"/>
      <c r="B69" s="21"/>
      <c r="C69" s="21"/>
      <c r="D69" s="29"/>
      <c r="E69" s="22"/>
      <c r="F69" s="22"/>
      <c r="G69" s="22"/>
      <c r="H69" s="4"/>
      <c r="I69" s="5"/>
      <c r="J69" s="5"/>
      <c r="K69" s="24"/>
      <c r="L69" s="25">
        <f t="shared" ref="L69" si="2">J69*D69</f>
        <v>0</v>
      </c>
      <c r="M69" s="26">
        <f t="shared" ref="M69" si="3">K69*D69</f>
        <v>0</v>
      </c>
      <c r="N69" s="4"/>
    </row>
    <row r="70" spans="1:14" ht="17.25" customHeight="1" x14ac:dyDescent="0.3">
      <c r="A70" s="41"/>
      <c r="B70" s="42"/>
      <c r="C70" s="42"/>
      <c r="D70" s="42"/>
      <c r="E70" s="42"/>
      <c r="F70" s="42"/>
      <c r="G70" s="42"/>
      <c r="H70" s="42"/>
      <c r="I70" s="43"/>
      <c r="J70" s="16" t="s">
        <v>10</v>
      </c>
      <c r="K70" s="2" t="s">
        <v>10</v>
      </c>
      <c r="L70" s="17" t="s">
        <v>15</v>
      </c>
      <c r="M70" s="2" t="s">
        <v>16</v>
      </c>
      <c r="N70" s="49"/>
    </row>
    <row r="71" spans="1:14" ht="35.5" customHeight="1" x14ac:dyDescent="0.3">
      <c r="A71" s="44"/>
      <c r="B71" s="45"/>
      <c r="C71" s="45"/>
      <c r="D71" s="45"/>
      <c r="E71" s="45"/>
      <c r="F71" s="45"/>
      <c r="G71" s="45"/>
      <c r="H71" s="45"/>
      <c r="I71" s="46"/>
      <c r="J71" s="15">
        <f>SUM(J4:J68)</f>
        <v>0</v>
      </c>
      <c r="K71" s="1">
        <f>SUM(K4:K68)</f>
        <v>0</v>
      </c>
      <c r="L71" s="18">
        <f>SUM(L4:L69)</f>
        <v>0</v>
      </c>
      <c r="M71" s="1">
        <f>SUM(M4:M69)</f>
        <v>0</v>
      </c>
      <c r="N71" s="50"/>
    </row>
    <row r="72" spans="1:14" ht="17" x14ac:dyDescent="0.45">
      <c r="A72" s="7"/>
      <c r="B72" s="8"/>
      <c r="C72" s="8"/>
      <c r="D72" s="31"/>
      <c r="E72" s="32"/>
      <c r="F72" s="32"/>
      <c r="G72" s="8"/>
      <c r="H72" s="9"/>
      <c r="I72" s="10"/>
      <c r="J72" s="10" t="s">
        <v>11</v>
      </c>
      <c r="K72" s="11" t="s">
        <v>11</v>
      </c>
      <c r="L72" s="19">
        <f>SUM(L4:L71)</f>
        <v>0</v>
      </c>
      <c r="M72" s="6"/>
      <c r="N72" s="12"/>
    </row>
    <row r="73" spans="1:14" x14ac:dyDescent="0.35"/>
    <row r="74" spans="1:14" x14ac:dyDescent="0.35"/>
    <row r="75" spans="1:14" x14ac:dyDescent="0.35"/>
    <row r="76" spans="1:14" x14ac:dyDescent="0.35"/>
    <row r="77" spans="1:14" x14ac:dyDescent="0.35"/>
    <row r="78" spans="1:14" x14ac:dyDescent="0.35"/>
    <row r="79" spans="1:14" x14ac:dyDescent="0.35"/>
    <row r="80" spans="1:14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</sheetData>
  <sheetProtection insertRows="0" deleteRows="0" selectLockedCells="1"/>
  <autoFilter ref="A3:N72" xr:uid="{00000000-0001-0000-0100-000000000000}"/>
  <mergeCells count="17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K2:K3"/>
    <mergeCell ref="L2:L3"/>
    <mergeCell ref="N2:N3"/>
    <mergeCell ref="A70:I71"/>
    <mergeCell ref="J2:J3"/>
    <mergeCell ref="N70:N7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2274B-6371-4758-B038-4A626CEAAE00}"/>
</file>

<file path=customXml/itemProps2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20382-D039-4C61-890D-296029793AB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a18d1dc-4ba0-491d-a230-8c6ded46cbfd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Medlog Request for Quotation 2021</dc:title>
  <dc:subject/>
  <dc:creator>Adam Bailey</dc:creator>
  <cp:keywords/>
  <dc:description/>
  <cp:lastModifiedBy>Abdelaziz Ibrahim Hammad</cp:lastModifiedBy>
  <cp:revision/>
  <cp:lastPrinted>2025-12-15T07:43:38Z</cp:lastPrinted>
  <dcterms:created xsi:type="dcterms:W3CDTF">2018-10-04T07:49:11Z</dcterms:created>
  <dcterms:modified xsi:type="dcterms:W3CDTF">2026-06-28T10:22:48Z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1200</vt:r8>
  </property>
</Properties>
</file>